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9dbe7d3388f2e6/Documents/"/>
    </mc:Choice>
  </mc:AlternateContent>
  <xr:revisionPtr revIDLastSave="128" documentId="8_{35484F9D-BE29-4935-A3E8-8B2360D27609}" xr6:coauthVersionLast="47" xr6:coauthVersionMax="47" xr10:uidLastSave="{75B0FB16-FB95-4189-9885-F633E912CDC9}"/>
  <bookViews>
    <workbookView xWindow="57480" yWindow="-120" windowWidth="29040" windowHeight="15840" xr2:uid="{00000000-000D-0000-FFFF-FFFF00000000}"/>
  </bookViews>
  <sheets>
    <sheet name="Budget" sheetId="1" r:id="rId1"/>
    <sheet name="Team and Stakeholder Sheet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G43" i="1" s="1"/>
  <c r="F61" i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35" i="1"/>
  <c r="G35" i="1" s="1"/>
  <c r="G61" i="1" l="1"/>
  <c r="E61" i="1"/>
</calcChain>
</file>

<file path=xl/sharedStrings.xml><?xml version="1.0" encoding="utf-8"?>
<sst xmlns="http://schemas.openxmlformats.org/spreadsheetml/2006/main" count="233" uniqueCount="165">
  <si>
    <t>Patriot Green Fund Budget and Stakeholder Proposal</t>
  </si>
  <si>
    <t>Project Name</t>
  </si>
  <si>
    <t>Sustainable Fridge</t>
  </si>
  <si>
    <t>Project Manager</t>
  </si>
  <si>
    <t>Cameron Flores</t>
  </si>
  <si>
    <t>Budget Items Description</t>
  </si>
  <si>
    <t>Item</t>
  </si>
  <si>
    <t>Description of why it is needed</t>
  </si>
  <si>
    <t>Raspberry PI Case with Cooling Fans</t>
  </si>
  <si>
    <t>Protective Case for Raspberry Pi</t>
  </si>
  <si>
    <t xml:space="preserve">Water Level Sensor </t>
  </si>
  <si>
    <t>Sensor for Water Tray</t>
  </si>
  <si>
    <t>DHT22 Temperature/Humididty Sensor (5pcs)</t>
  </si>
  <si>
    <t>Sensor to detect temperautre and humidity values in the crisper drawers</t>
  </si>
  <si>
    <t xml:space="preserve">Portable Humididfer </t>
  </si>
  <si>
    <t>Mister to increase humididty in the ccripser drawers</t>
  </si>
  <si>
    <t xml:space="preserve">Digital Temperature/Humidity sensors </t>
  </si>
  <si>
    <t>Another way to show temperature in the containers to compare with DHT22 values</t>
  </si>
  <si>
    <t>Solinod Valve</t>
  </si>
  <si>
    <t>Open and close the airway to cool contianers</t>
  </si>
  <si>
    <t>Raspberry Pi 3 Model B+</t>
  </si>
  <si>
    <t>Will run code to different electrical components</t>
  </si>
  <si>
    <t>Raspberry Pi Relay Board</t>
  </si>
  <si>
    <t>Act as a Relay for the Fridge</t>
  </si>
  <si>
    <t>100V-240VAC to 12VDC, 120VAC to 24DC</t>
  </si>
  <si>
    <t xml:space="preserve">Step down voltage for relays/electrical compoents </t>
  </si>
  <si>
    <t>Fasteners, Screws, Mounts, Zip Ties</t>
  </si>
  <si>
    <t>Wire Management</t>
  </si>
  <si>
    <t>Buttons, LCD screens</t>
  </si>
  <si>
    <t>To display the interface, buttons to select objects given on the screen</t>
  </si>
  <si>
    <t xml:space="preserve">Flexiable Tubing </t>
  </si>
  <si>
    <t>Connect the Valves to where the Air the fridge produces</t>
  </si>
  <si>
    <t xml:space="preserve">Brass hose fitting connector </t>
  </si>
  <si>
    <t>Connect the solinoid valve to the drawer</t>
  </si>
  <si>
    <t>Junction Box</t>
  </si>
  <si>
    <t>Secure Electrical Decivces</t>
  </si>
  <si>
    <t>Rubber Seal Strip</t>
  </si>
  <si>
    <t>Rubber Seal for pipes</t>
  </si>
  <si>
    <t>Power Outlet Relay</t>
  </si>
  <si>
    <t>To Control when to turn on electrical componenets</t>
  </si>
  <si>
    <t xml:space="preserve">Plastic Tubing </t>
  </si>
  <si>
    <t xml:space="preserve">To Drain out water </t>
  </si>
  <si>
    <t>Water Push Connectors</t>
  </si>
  <si>
    <t>Connect the Platic Tubings</t>
  </si>
  <si>
    <t>Plastic Container</t>
  </si>
  <si>
    <t xml:space="preserve">To hold water being dumped to the containers </t>
  </si>
  <si>
    <t>Liquid Tight Conduit (80ft)</t>
  </si>
  <si>
    <t xml:space="preserve">Place Wires to the components </t>
  </si>
  <si>
    <t>Duct tape</t>
  </si>
  <si>
    <t xml:space="preserve">Help secure components </t>
  </si>
  <si>
    <t>Coolers</t>
  </si>
  <si>
    <t xml:space="preserve">To store the fruits/vegtables and to keep the environment insulated </t>
  </si>
  <si>
    <t>Vendor</t>
  </si>
  <si>
    <t>Cost</t>
  </si>
  <si>
    <t>Quantity</t>
  </si>
  <si>
    <t>Subtotal</t>
  </si>
  <si>
    <t>Shipping Estimate</t>
  </si>
  <si>
    <t>Total</t>
  </si>
  <si>
    <t>Link</t>
  </si>
  <si>
    <t>Note</t>
  </si>
  <si>
    <t>Miuzei Raspberry Pi 3 B+ Case with Fan Cooling, Pi 3B Case with 3 Pcs Heat-Sinks, 5V 2.5A Power Supply for Raspberry Pi 3 B+ (B Plus), 3B, 2B</t>
  </si>
  <si>
    <t>Amazon</t>
  </si>
  <si>
    <t>https://www.amazon.com/Miuzei-Raspberry-Heatsinks-Supply-Compatible/dp/B07BTHNW9W</t>
  </si>
  <si>
    <t>Pi Case</t>
  </si>
  <si>
    <t>GOOD</t>
  </si>
  <si>
    <t>FYCONE 90 DB Water Level Alarm Water Immersion Detector Water Tank Overflow Water Leakage Full Water Sensor</t>
  </si>
  <si>
    <t>Walmart</t>
  </si>
  <si>
    <t>https://www.walmart.com/ip/FYCONE-90-DB-Water-Level-Alarm-Water-Immersion-Detector-Water-Tank-Overflow-Water-Leakage-Full-Water-Sensor/287902321</t>
  </si>
  <si>
    <t>Sensor for Water tray (drain)</t>
  </si>
  <si>
    <t>Aideepen DHT22 Digital Temperature and Humidity Sensor, 5PCS AM2302 Temp Humidity Monitor Sensor Replace SHT15 SHT11 for Arduino</t>
  </si>
  <si>
    <t>https://www.amazon.com/dp/B07XBRPH2W/ref=emc_b_5_t</t>
  </si>
  <si>
    <t>Cost is for a 5pc. Sensors</t>
  </si>
  <si>
    <t>Portable Mini Humidifier, 500ml Small Cool Mist Humidifier, USB Personal Desktop Humidifier for Baby Bedroom Travel Office Home, Auto Shut-Off, 2 Mist Modes, Super Quiet, White</t>
  </si>
  <si>
    <t>https://www.amazon.com/AGPTEK-Aluminum-Fountain-Fishtank-Birdbath/dp/B00PAK245E?th=1</t>
  </si>
  <si>
    <t>Mister</t>
  </si>
  <si>
    <t>12 Pack Mini Digital Electronic Temperature Humidity Meters Gauge Indoor Thermometer Hygrometer LCD Display Fahrenheit (℉) for Humidors, Greenhouse, Garden, Cellar, Fridge, Closet (Multicolored)</t>
  </si>
  <si>
    <t>https://www.amazon.com/Electronic-Temperature-Thermometer-Hygrometer-Fahrenheit/dp/B07X3KG67S?th=1</t>
  </si>
  <si>
    <t xml:space="preserve">12 pac </t>
  </si>
  <si>
    <t xml:space="preserve">EdenProducts Heavy Duty Industrial Strength Gray Duct Tape Multi Pack - 5 Roll Multi Pack, 30 Yards x 2 Inches, Indoor/Outdoor Use, No Residue, Tear by Hand </t>
  </si>
  <si>
    <t>https://www.amazon.com/EdenProducts-Heavy-Duty-Industrial-Silver/dp/B07ZBHR3MV/ref=sr_1_1_sspa?keywords=gray+duct+tape&amp;qid=1638228124&amp;sr=8-1-spons&amp;psc=1&amp;spLa=ZW5jcnlwdGVkUXVhbGlmaWVyPUEzSUI1REFTR1EwMUs0JmVuY3J5cHRlZElkPUExMDA3NDgxMkpVQlFYSzNWNk9GSyZlbmNyeXB0ZWRBZElkPUEwMDcyMzE5V0JVT0MzSDZPNzJLJndpZGdldE5hbWU9c3BfYXRmJmFjdGlvbj1jbGlja1JlZGlyZWN0JmRvTm90TG9nQ2xpY2s9dHJ1ZQ==</t>
  </si>
  <si>
    <t xml:space="preserve">5 pack </t>
  </si>
  <si>
    <t>Coleman 18-Quart Party Stacker Cooler</t>
  </si>
  <si>
    <t>https://www.amazon.com/Coleman-20-Can-Stacker-Portable-Cooler/dp/B002BMB8I8/ref=asc_df_B002BMB8I8/?tag=hyprod-20&amp;linkCode=df0&amp;hvadid=167139050303&amp;hvpos=&amp;hvnetw=g&amp;hvrand=10561150594557162803&amp;hvpone=&amp;hvptwo=&amp;hvqmt=&amp;hvdev=c&amp;hvdvcmdl=&amp;hvlocint=&amp;hvlocphy=9008128&amp;hvtargid=pla-274510762071&amp;th=1</t>
  </si>
  <si>
    <t>Containers for Fruits and Vegtables</t>
  </si>
  <si>
    <t>1" Brass Electric Solenoid Valve 12 VDC Normally Closed Water, Diesel</t>
  </si>
  <si>
    <t>https://www.amazon.com/Electric-Solenoid-Normally-Closed-Diesel/dp/B007N06HWA/ref=asc_df_B007N06HWA/?tag=hyprod-20&amp;linkCode=df0&amp;hvadid=241990450928&amp;hvpos=&amp;hvnetw=g&amp;hvrand=1667067356651422570&amp;hvpone=&amp;hvptwo=&amp;hvqmt=&amp;hvdev=c&amp;hvdvcmdl=&amp;hvlocint=&amp;hvlocphy=9008128&amp;hvtargid=pla-378259777898&amp;psc=1</t>
  </si>
  <si>
    <t>Solenoid valves</t>
  </si>
  <si>
    <t>Raspberry Pi 3 Model B+ Power Supply</t>
  </si>
  <si>
    <t>GMU ECE Department Tech Shop</t>
  </si>
  <si>
    <t>Located at ENGR 3916</t>
  </si>
  <si>
    <t>Pi Power Supply</t>
  </si>
  <si>
    <t>Pi</t>
  </si>
  <si>
    <t>GeeekPi Raspberry Pi Expansion Board 4 Channel Relay Board Module Power Relay Module for Raspberry Pi 4B &amp; Raspberry Pi 3 Model B+ &amp; Raspberry Pi 3/2 Model B (No Programming Required/Programmable)</t>
  </si>
  <si>
    <t>https://www.amazon.com/GeeekPi-Raspberry-Expansion-Programming-Programmable/dp/B07Q2P9D7K</t>
  </si>
  <si>
    <t>Relays</t>
  </si>
  <si>
    <t>Dorhea 2PCS IIC I2C TWI Serial LCD 2004 20x4 Blue Backlight Module with I2C Interface Adapter Compatible with Raspberry Pi Ardu ino R3 Mega2560</t>
  </si>
  <si>
    <t>https://www.amazon.com/Backlight-Interface-Compatible-Raspberry-Mega2560/dp/B08DD2BJD6/ref=sr_1_4?keywords=20x4%2Blcd%2Braspberry%2Bpi&amp;qid=1637961658&amp;sr=8-4&amp;th=1</t>
  </si>
  <si>
    <t>Screen</t>
  </si>
  <si>
    <t>Zip Tie Adhesive-Backed Mounts 100 Pack by Nova Supply. Professional-Grade, UV Black Cable Tie Bases: 1.1 x 1.1. Screw-Hole Anchor Point Provides Optimal Strength for Long-Term Durability &amp; Use</t>
  </si>
  <si>
    <t>https://www.amazon.com/Adhesive-Backed-Mounts-Nova-Supply-Professional-Grade/dp/B06XNBS6TG</t>
  </si>
  <si>
    <t>Cost per is for 100 pack</t>
  </si>
  <si>
    <t>Multi-Purpose Nylon Zip Ties - (100 Piece) 8 Inch Self Locking Cable Ties. White</t>
  </si>
  <si>
    <t>https://www.amazon.com/Multi-Purpose-Nylon-Zip-Ties-%EF%BC%88Multiple/dp/B075S14827/ref=pd_lpo_3?pd_rd_i=B075S14827&amp;psc=1</t>
  </si>
  <si>
    <t>ALITOVE 12V 8A 96W Power Supply Adapter AC to DC Converter AC 100V ~ 240V to DC 12V 8amp Transformer LED Driver with 5.5x2.1mm DC Jack for 5050 3528 LED Strip Module Light, CCTV</t>
  </si>
  <si>
    <t>https://www.amazon.com/ALITOVE-Converter-Transformer-5-5x2-1mm-Computer/dp/B07G5BQGYD</t>
  </si>
  <si>
    <t>120V AC to 12V DC</t>
  </si>
  <si>
    <t>SHNITPWR 24V DC Power Supply 24 Volt 5A 120W Power Adapter 100V~240V AC to DC Converter Transformer 5.5x2.5mm Plug for 5050 3528 LED Strip Light 3D Printer LED Driver CCTV Security System LCD Monitor</t>
  </si>
  <si>
    <t>https://www.amazon.com/SHNITPWR-100V-240V-Converter-Transformer-5-5x2-5mm/dp/B07PWZQ4MB/ref=asc_df_B07PWZQ4MB/?tag=hyprod-20&amp;linkCode=df0&amp;hvadid=343238550635&amp;hvpos=&amp;hvnetw=g&amp;hvrand=12765960730762941443&amp;hvpone=&amp;hvptwo=&amp;hvqmt=&amp;hvdev=c&amp;hvdvcmdl=&amp;hvlocint=&amp;hvlocphy=9008128&amp;hvtargid=pla-729620744853&amp;psc=1&amp;tag=&amp;ref=&amp;adgrpid=68750230963&amp;hvpone=&amp;hvptwo=&amp;hvadid=343238550635&amp;hvpos=&amp;hvnetw=g&amp;hvrand=12765960730762941443&amp;hvqmt=&amp;hvdev=c&amp;hvdvcmdl=&amp;hvlocint=&amp;hvlocphy=9008128&amp;hvtargid=pla-729620744853</t>
  </si>
  <si>
    <t>120V AC to 24V DC</t>
  </si>
  <si>
    <t>uxcell 5 Pcs 12mm Dia Round Shaped Wired Momentary Push Button Switch Replacement DC 12-24V</t>
  </si>
  <si>
    <t>https://www.amazon.com/Uxcell-a16121500ux0188-Shaped-Momentary-Button/dp/B06XSBYNM7</t>
  </si>
  <si>
    <t>5 Pack Push Buttons</t>
  </si>
  <si>
    <t>loopool Food Grade Hose BPA Free, High Pressure Braided Clear PVC Flexible Tubing, Heavy Duty Reinforced with 4 x clamps Included, Chemical Resistant Water Oil vinyl Tubing (50 FT, 1" ID)</t>
  </si>
  <si>
    <t>https://www.amazon.com/Pressure-Flexible-Reinforced-Included-Resistant/dp/B09BK64BNG?th=1</t>
  </si>
  <si>
    <t>1 inch tubing. Cost is for 50 Ft</t>
  </si>
  <si>
    <t>Anderson Metals - 57001-1616 Brass Hose Fitting, Connector, 1" Barb x 1" Male Pipe</t>
  </si>
  <si>
    <t>https://www.amazon.com/Anderson-Metals-Compression-Fitting-Connector/dp/B000BQU11G?th=1</t>
  </si>
  <si>
    <t xml:space="preserve">1 inch brass connectors </t>
  </si>
  <si>
    <t>Ogrmar Plastic Dustproof IP65 Junction Box DIY Case Enclosure (10"x 6"x 4")</t>
  </si>
  <si>
    <t>https://www.amazon.com/Ogrmar-Plastic-Dustproof-Junction-Enclosure/dp/B0786ZT7G3?th=1</t>
  </si>
  <si>
    <t>Junction boxes</t>
  </si>
  <si>
    <t>Foam Rubber Seal Strip Tape 2 in One Roll 2 Inch Wide X 1/4 Inch Thick, Foam Adhesive Strips Closed Cell Foam Tape Automotive Weather Stripping, Total 13 Feet Long</t>
  </si>
  <si>
    <t>https://www.amazon.com/Rubber-Adhesive-Automotive-Weather-Stripping/dp/B08HRWTNB8?th=1</t>
  </si>
  <si>
    <t>Controllable Four Outlet Power Relay Module version 2 - (Power Switch Tail Alternative)</t>
  </si>
  <si>
    <t>Abra-electronics</t>
  </si>
  <si>
    <t>https://abra-electronics.com/electromechanical/relays/miscellaneous-en-4/2935-ada-controllable-four-outlet-power-relay-module-version-2-power-switch-tail-alternative.html</t>
  </si>
  <si>
    <t>Power Relay Power strip</t>
  </si>
  <si>
    <t>Food Grade 1/4 Inch Plastic Tubing</t>
  </si>
  <si>
    <t>https://www.amazon.com/Plastic-Tubing-Filter-Aquariums-Refrigerators/dp/B06ZY2T7ND/ref=sr_1_4?keywords=plastic%2Btubing%2B1%2F4&amp;qid=1637345441&amp;qsid=139-8441407-0908657&amp;sr=8-4&amp;sres=B0186KV716%2CB071D9G94B%2CB08M3B9HRD%2CB07CRMDDYG%2CB074KD1DCH%2CB07P56RNXK%2CB00LT0T3MG%2CB00E6BCV0G%2CB07QB5PYSN%2CB079S312BX%2CB0007WJIJU%2CB01N4JZZ4Y%2CB085N2DKFL%2CB094J41C65%2CB000HE5DUG%2CB010BY29A8&amp;srpt=HARDWARE_TUBING&amp;th=1</t>
  </si>
  <si>
    <t>For 20 feet</t>
  </si>
  <si>
    <t>1/4" OD Quick Connect Push In to Connect Water Tube Fitting</t>
  </si>
  <si>
    <t>https://www.amazon.com/Lemoy-Connect-Fitting-Reverse-Fittings/dp/B07H2TR3LQ/ref=pd_bxgy_img_1/139-8441407-0908657?pd_rd_w=ywaNw&amp;pf_rd_p=c64372fa-c41c-422e-990d-9e034f73989b&amp;pf_rd_r=797V9JF4R7JK132CFHY3&amp;pd_rd_r=e2690109-9ed7-4ae9-bce8-b5b451471a53&amp;pd_rd_wg=qQe6p&amp;pd_rd_i=B07H2TR3LQ&amp;psc=1</t>
  </si>
  <si>
    <t>Pack of 30</t>
  </si>
  <si>
    <t>Rubbermaid Easy Find Lids 7-Cup Food Storage and Organization Container, Racer Red</t>
  </si>
  <si>
    <t>https://www.amazon.com/Rubbermaid-2030330-Vented-Storage-Containers/dp/B07NC4FCYS/ref=pd_day0fbt_2/133-1477758-0025526?pd_rd_w=s2Q2e&amp;pf_rd_p=bcb8482a-3db5-4b0b-9f15-b86e24acdb00&amp;pf_rd_r=E26WAT4FCJNM00T2TD54&amp;pd_rd_r=5958c5da-34fd-4b57-a9f5-76c568dc6482&amp;pd_rd_wg=76mhE&amp;pd_rd_i=B07NC4FCYS&amp;psc=1</t>
  </si>
  <si>
    <t>Not a Pack</t>
  </si>
  <si>
    <t>1/2 in. x 25 ft. Ultratite Liquidtight Flexible Non-Metallic PVC Conduit</t>
  </si>
  <si>
    <t>Home Depot</t>
  </si>
  <si>
    <t>https://www.homedepot.com/p/Southwire-1-2-in-x-25-ft-Ultratite-Liquidtight-Flexible-Non-Metallic-PVC-Conduit-55094221/100175539</t>
  </si>
  <si>
    <t>Price for 25ft</t>
  </si>
  <si>
    <t>Total Budget Requested</t>
  </si>
  <si>
    <t>Participant Name</t>
  </si>
  <si>
    <t>Role 
(team member, stakeholder, adviser, funder)</t>
  </si>
  <si>
    <t>Faculty, Staff, Student, or Community Member?</t>
  </si>
  <si>
    <t>Email Address</t>
  </si>
  <si>
    <t>Team Member</t>
  </si>
  <si>
    <t>Student</t>
  </si>
  <si>
    <t>cflore@gmu.edu</t>
  </si>
  <si>
    <t xml:space="preserve">Nestor Arellano </t>
  </si>
  <si>
    <t>narella2@gmu.edu</t>
  </si>
  <si>
    <t>Michael Leslie Harm</t>
  </si>
  <si>
    <t>mharm@gmu.edu</t>
  </si>
  <si>
    <t>Ahmed Jaber</t>
  </si>
  <si>
    <t>ajaber2@gmu.edu</t>
  </si>
  <si>
    <t xml:space="preserve">Zachary Solini </t>
  </si>
  <si>
    <t>zsolini@gmu.edu</t>
  </si>
  <si>
    <t>Matthew Phillips</t>
  </si>
  <si>
    <t>mphill3@gmu.edu</t>
  </si>
  <si>
    <t xml:space="preserve">Nathialia Peixoto </t>
  </si>
  <si>
    <t>Advisor</t>
  </si>
  <si>
    <t>Faculty</t>
  </si>
  <si>
    <t>npeixoto@gmu.edu</t>
  </si>
  <si>
    <t>Margret Slavin</t>
  </si>
  <si>
    <t>Advisor/Customer</t>
  </si>
  <si>
    <t>mslavin@gmu.edu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</si>
</sst>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FF"/>
      <name val="Times New Roman"/>
      <family val="1"/>
    </font>
    <font>
      <sz val="25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7" borderId="1" xfId="0" applyFill="1" applyBorder="1" applyAlignment="1">
      <alignment wrapText="1"/>
    </xf>
    <xf numFmtId="0" fontId="1" fillId="6" borderId="1" xfId="0" applyFont="1" applyFill="1" applyBorder="1"/>
    <xf numFmtId="0" fontId="1" fillId="8" borderId="9" xfId="0" applyFont="1" applyFill="1" applyBorder="1"/>
    <xf numFmtId="0" fontId="1" fillId="8" borderId="0" xfId="0" applyFont="1" applyFill="1"/>
    <xf numFmtId="8" fontId="0" fillId="10" borderId="1" xfId="0" applyNumberFormat="1" applyFill="1" applyBorder="1"/>
    <xf numFmtId="8" fontId="0" fillId="10" borderId="5" xfId="0" applyNumberFormat="1" applyFill="1" applyBorder="1"/>
    <xf numFmtId="8" fontId="1" fillId="9" borderId="10" xfId="0" applyNumberFormat="1" applyFont="1" applyFill="1" applyBorder="1"/>
    <xf numFmtId="0" fontId="3" fillId="0" borderId="1" xfId="0" applyFont="1" applyBorder="1"/>
    <xf numFmtId="0" fontId="3" fillId="0" borderId="4" xfId="0" applyFont="1" applyBorder="1"/>
    <xf numFmtId="0" fontId="5" fillId="4" borderId="8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9" fillId="11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3" fillId="0" borderId="2" xfId="0" applyFont="1" applyBorder="1"/>
    <xf numFmtId="0" fontId="7" fillId="0" borderId="6" xfId="0" applyFont="1" applyBorder="1" applyAlignment="1">
      <alignment horizontal="center" wrapText="1"/>
    </xf>
    <xf numFmtId="0" fontId="1" fillId="0" borderId="6" xfId="0" applyFont="1" applyBorder="1"/>
    <xf numFmtId="0" fontId="0" fillId="7" borderId="1" xfId="0" applyFill="1" applyBorder="1" applyAlignment="1">
      <alignment horizontal="center" vertical="center" wrapText="1"/>
    </xf>
    <xf numFmtId="8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10" fillId="7" borderId="1" xfId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8" fontId="0" fillId="7" borderId="1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11" fillId="7" borderId="1" xfId="1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4" borderId="11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10" fillId="0" borderId="5" xfId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11" borderId="1" xfId="0" applyFont="1" applyFill="1" applyBorder="1" applyAlignment="1">
      <alignment horizontal="left" wrapText="1"/>
    </xf>
    <xf numFmtId="0" fontId="8" fillId="0" borderId="5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A7A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342900</xdr:colOff>
      <xdr:row>1</xdr:row>
      <xdr:rowOff>1456055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89C913-238C-428F-A82E-596910A5E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3375"/>
          <a:ext cx="2428875" cy="1457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946785</xdr:colOff>
      <xdr:row>2</xdr:row>
      <xdr:rowOff>1423035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18A75-FF39-497D-9C7F-570FC0A70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575"/>
          <a:ext cx="2428875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Electric-Solenoid-Normally-Closed-Diesel/dp/B007N06HWA/ref=asc_df_B007N06HWA/?tag=hyprod-20&amp;linkCode=df0&amp;hvadid=241990450928&amp;hvpos=&amp;hvnetw=g&amp;hvrand=1667067356651422570&amp;hvpone=&amp;hvptwo=&amp;hvqmt=&amp;hvdev=c&amp;hvdvcmdl=&amp;hvlocint=&amp;hvlocphy=9008128&amp;hvtargid=pla-378259777898&amp;psc=1" TargetMode="External"/><Relationship Id="rId13" Type="http://schemas.openxmlformats.org/officeDocument/2006/relationships/hyperlink" Target="https://www.amazon.com/ALITOVE-Converter-Transformer-5-5x2-1mm-Computer/dp/B07G5BQGYD" TargetMode="External"/><Relationship Id="rId18" Type="http://schemas.openxmlformats.org/officeDocument/2006/relationships/hyperlink" Target="https://www.amazon.com/Ogrmar-Plastic-Dustproof-Junction-Enclosure/dp/B0786ZT7G3?th=1" TargetMode="External"/><Relationship Id="rId3" Type="http://schemas.openxmlformats.org/officeDocument/2006/relationships/hyperlink" Target="https://www.amazon.com/dp/B07XBRPH2W/ref=emc_b_5_t" TargetMode="External"/><Relationship Id="rId21" Type="http://schemas.openxmlformats.org/officeDocument/2006/relationships/hyperlink" Target="https://www.amazon.com/Rubbermaid-2030330-Vented-Storage-Containers/dp/B07NC4FCYS/ref=pd_day0fbt_2/133-1477758-0025526?pd_rd_w=s2Q2e&amp;pf_rd_p=bcb8482a-3db5-4b0b-9f15-b86e24acdb00&amp;pf_rd_r=E26WAT4FCJNM00T2TD54&amp;pd_rd_r=5958c5da-34fd-4b57-a9f5-76c568dc6482&amp;pd_rd_wg=76mhE&amp;pd_rd_i=B07NC4FCYS&amp;psc=1" TargetMode="External"/><Relationship Id="rId7" Type="http://schemas.openxmlformats.org/officeDocument/2006/relationships/hyperlink" Target="https://www.amazon.com/Coleman-20-Can-Stacker-Portable-Cooler/dp/B002BMB8I8/ref=asc_df_B002BMB8I8/?tag=hyprod-20&amp;linkCode=df0&amp;hvadid=167139050303&amp;hvpos=&amp;hvnetw=g&amp;hvrand=10561150594557162803&amp;hvpone=&amp;hvptwo=&amp;hvqmt=&amp;hvdev=c&amp;hvdvcmdl=&amp;hvlocint=&amp;hvlocphy=9008128&amp;hvtargid=pla-274510762071&amp;th=1" TargetMode="External"/><Relationship Id="rId12" Type="http://schemas.openxmlformats.org/officeDocument/2006/relationships/hyperlink" Target="https://www.amazon.com/Multi-Purpose-Nylon-Zip-Ties-%EF%BC%88Multiple/dp/B075S14827/ref=pd_lpo_3?pd_rd_i=B075S14827&amp;psc=1" TargetMode="External"/><Relationship Id="rId17" Type="http://schemas.openxmlformats.org/officeDocument/2006/relationships/hyperlink" Target="https://www.amazon.com/Anderson-Metals-Compression-Fitting-Connector/dp/B000BQU11G?th=1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www.walmart.com/ip/FYCONE-90-DB-Water-Level-Alarm-Water-Immersion-Detector-Water-Tank-Overflow-Water-Leakage-Full-Water-Sensor/287902321" TargetMode="External"/><Relationship Id="rId16" Type="http://schemas.openxmlformats.org/officeDocument/2006/relationships/hyperlink" Target="https://www.amazon.com/Pressure-Flexible-Reinforced-Included-Resistant/dp/B09BK64BNG?th=1" TargetMode="External"/><Relationship Id="rId20" Type="http://schemas.openxmlformats.org/officeDocument/2006/relationships/hyperlink" Target="https://abra-electronics.com/electromechanical/relays/miscellaneous-en-4/2935-ada-controllable-four-outlet-power-relay-module-version-2-power-switch-tail-alternative.html" TargetMode="External"/><Relationship Id="rId1" Type="http://schemas.openxmlformats.org/officeDocument/2006/relationships/hyperlink" Target="https://www.amazon.com/Miuzei-Raspberry-Heatsinks-Supply-Compatible/dp/B07BTHNW9W" TargetMode="External"/><Relationship Id="rId6" Type="http://schemas.openxmlformats.org/officeDocument/2006/relationships/hyperlink" Target="https://www.amazon.com/EdenProducts-Heavy-Duty-Industrial-Silver/dp/B07ZBHR3MV/ref=sr_1_1_sspa?keywords=gray+duct+tape&amp;qid=1638228124&amp;sr=8-1-spons&amp;psc=1&amp;spLa=ZW5jcnlwdGVkUXVhbGlmaWVyPUEzSUI1REFTR1EwMUs0JmVuY3J5cHRlZElkPUExMDA3NDgxMkpVQlFYSzNWNk9GSyZlbmNyeXB0ZWRBZElkPUEwMDcyMzE5V0JVT0MzSDZPNzJLJndpZGdldE5hbWU9c3BfYXRmJmFjdGlvbj1jbGlja1JlZGlyZWN0JmRvTm90TG9nQ2xpY2s9dHJ1ZQ==" TargetMode="External"/><Relationship Id="rId11" Type="http://schemas.openxmlformats.org/officeDocument/2006/relationships/hyperlink" Target="https://www.amazon.com/Adhesive-Backed-Mounts-Nova-Supply-Professional-Grade/dp/B06XNBS6T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amazon.com/Electronic-Temperature-Thermometer-Hygrometer-Fahrenheit/dp/B07X3KG67S?th=1" TargetMode="External"/><Relationship Id="rId15" Type="http://schemas.openxmlformats.org/officeDocument/2006/relationships/hyperlink" Target="https://www.amazon.com/Uxcell-a16121500ux0188-Shaped-Momentary-Button/dp/B06XSBYNM7" TargetMode="External"/><Relationship Id="rId23" Type="http://schemas.openxmlformats.org/officeDocument/2006/relationships/hyperlink" Target="https://www.homedepot.com/p/Southwire-1-2-in-x-25-ft-Ultratite-Liquidtight-Flexible-Non-Metallic-PVC-Conduit-55094221/100175539" TargetMode="External"/><Relationship Id="rId10" Type="http://schemas.openxmlformats.org/officeDocument/2006/relationships/hyperlink" Target="https://www.amazon.com/Backlight-Interface-Compatible-Raspberry-Mega2560/dp/B08DD2BJD6/ref=sr_1_4?keywords=20x4%2Blcd%2Braspberry%2Bpi&amp;qid=1637961658&amp;sr=8-4&amp;th=1" TargetMode="External"/><Relationship Id="rId19" Type="http://schemas.openxmlformats.org/officeDocument/2006/relationships/hyperlink" Target="https://www.amazon.com/Rubber-Adhesive-Automotive-Weather-Stripping/dp/B08HRWTNB8?th=1" TargetMode="External"/><Relationship Id="rId4" Type="http://schemas.openxmlformats.org/officeDocument/2006/relationships/hyperlink" Target="https://www.amazon.com/AGPTEK-Aluminum-Fountain-Fishtank-Birdbath/dp/B00PAK245E?th=1" TargetMode="External"/><Relationship Id="rId9" Type="http://schemas.openxmlformats.org/officeDocument/2006/relationships/hyperlink" Target="https://www.amazon.com/GeeekPi-Raspberry-Expansion-Programming-Programmable/dp/B07Q2P9D7K" TargetMode="External"/><Relationship Id="rId14" Type="http://schemas.openxmlformats.org/officeDocument/2006/relationships/hyperlink" Target="https://www.amazon.com/SHNITPWR-100V-240V-Converter-Transformer-5-5x2-5mm/dp/B07PWZQ4MB/ref=asc_df_B07PWZQ4MB/?tag=hyprod-20&amp;linkCode=df0&amp;hvadid=343238550635&amp;hvpos=&amp;hvnetw=g&amp;hvrand=12765960730762941443&amp;hvpone=&amp;hvptwo=&amp;hvqmt=&amp;hvdev=c&amp;hvdvcmdl=&amp;hvlocint=&amp;hvlocphy=9008128&amp;hvtargid=pla-729620744853&amp;psc=1&amp;tag=&amp;ref=&amp;adgrpid=68750230963&amp;hvpone=&amp;hvptwo=&amp;hvadid=343238550635&amp;hvpos=&amp;hvnetw=g&amp;hvrand=12765960730762941443&amp;hvqmt=&amp;hvdev=c&amp;hvdvcmdl=&amp;hvlocint=&amp;hvlocphy=9008128&amp;hvtargid=pla-729620744853" TargetMode="External"/><Relationship Id="rId22" Type="http://schemas.openxmlformats.org/officeDocument/2006/relationships/hyperlink" Target="https://www.amazon.com/Lemoy-Connect-Fitting-Reverse-Fittings/dp/B07H2TR3LQ/ref=pd_bxgy_img_1/139-8441407-0908657?pd_rd_w=ywaNw&amp;pf_rd_p=c64372fa-c41c-422e-990d-9e034f73989b&amp;pf_rd_r=797V9JF4R7JK132CFHY3&amp;pd_rd_r=e2690109-9ed7-4ae9-bce8-b5b451471a53&amp;pd_rd_wg=qQe6p&amp;pd_rd_i=B07H2TR3LQ&amp;psc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slavin@gmu.edu" TargetMode="External"/><Relationship Id="rId3" Type="http://schemas.openxmlformats.org/officeDocument/2006/relationships/hyperlink" Target="mailto:mharm@gmu.edu" TargetMode="External"/><Relationship Id="rId7" Type="http://schemas.openxmlformats.org/officeDocument/2006/relationships/hyperlink" Target="mailto:npeixoto@gmu.edu" TargetMode="External"/><Relationship Id="rId2" Type="http://schemas.openxmlformats.org/officeDocument/2006/relationships/hyperlink" Target="mailto:narella2@gmu.edu" TargetMode="External"/><Relationship Id="rId1" Type="http://schemas.openxmlformats.org/officeDocument/2006/relationships/hyperlink" Target="mailto:cflore@gmu.edu" TargetMode="External"/><Relationship Id="rId6" Type="http://schemas.openxmlformats.org/officeDocument/2006/relationships/hyperlink" Target="mailto:mphill3@gmu.edu" TargetMode="External"/><Relationship Id="rId5" Type="http://schemas.openxmlformats.org/officeDocument/2006/relationships/hyperlink" Target="mailto:zsolini@gmu.edu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mailto:ajaber2@gmu.edu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showGridLines="0" tabSelected="1" topLeftCell="A38" zoomScale="70" zoomScaleNormal="70" workbookViewId="0">
      <selection activeCell="J40" sqref="J40"/>
    </sheetView>
  </sheetViews>
  <sheetFormatPr defaultRowHeight="14.45"/>
  <cols>
    <col min="1" max="1" width="31.28515625" customWidth="1"/>
    <col min="2" max="2" width="27.85546875" customWidth="1"/>
    <col min="3" max="3" width="23.42578125" customWidth="1"/>
    <col min="4" max="4" width="16.5703125" customWidth="1"/>
    <col min="5" max="5" width="19" customWidth="1"/>
    <col min="6" max="6" width="20" customWidth="1"/>
    <col min="7" max="7" width="19.7109375" customWidth="1"/>
    <col min="8" max="8" width="31.7109375" customWidth="1"/>
    <col min="9" max="9" width="34" customWidth="1"/>
    <col min="10" max="10" width="16.85546875" style="34" customWidth="1"/>
    <col min="11" max="11" width="11" customWidth="1"/>
  </cols>
  <sheetData>
    <row r="1" spans="1:19" ht="31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33"/>
      <c r="K1" s="16"/>
      <c r="L1" s="16"/>
      <c r="M1" s="16"/>
      <c r="N1" s="16"/>
      <c r="O1" s="16"/>
      <c r="P1" s="16"/>
      <c r="Q1" s="16"/>
      <c r="R1" s="16"/>
      <c r="S1" s="16"/>
    </row>
    <row r="2" spans="1:19" ht="118.5" customHeight="1"/>
    <row r="4" spans="1:19" ht="20.45">
      <c r="A4" s="13" t="s">
        <v>1</v>
      </c>
      <c r="B4" s="3" t="s">
        <v>2</v>
      </c>
      <c r="C4" s="4"/>
      <c r="D4" s="4"/>
      <c r="E4" s="5"/>
    </row>
    <row r="5" spans="1:19" ht="20.45">
      <c r="A5" s="14" t="s">
        <v>3</v>
      </c>
      <c r="B5" s="1" t="s">
        <v>4</v>
      </c>
      <c r="C5" s="1"/>
      <c r="D5" s="1"/>
      <c r="E5" s="2"/>
    </row>
    <row r="7" spans="1:19" ht="20.65" thickBot="1">
      <c r="A7" s="42" t="s">
        <v>5</v>
      </c>
      <c r="B7" s="42"/>
    </row>
    <row r="8" spans="1:19" ht="15.4">
      <c r="A8" s="15" t="s">
        <v>6</v>
      </c>
      <c r="B8" s="43" t="s">
        <v>7</v>
      </c>
      <c r="C8" s="44"/>
      <c r="D8" s="44"/>
      <c r="E8" s="44"/>
    </row>
    <row r="9" spans="1:19">
      <c r="A9" s="23" t="s">
        <v>8</v>
      </c>
      <c r="B9" s="40" t="s">
        <v>9</v>
      </c>
      <c r="C9" s="40"/>
      <c r="D9" s="40"/>
      <c r="E9" s="40"/>
    </row>
    <row r="10" spans="1:19">
      <c r="A10" s="23" t="s">
        <v>10</v>
      </c>
      <c r="B10" s="40" t="s">
        <v>11</v>
      </c>
      <c r="C10" s="40"/>
      <c r="D10" s="40"/>
      <c r="E10" s="40"/>
    </row>
    <row r="11" spans="1:19" ht="28.9">
      <c r="A11" s="23" t="s">
        <v>12</v>
      </c>
      <c r="B11" s="40" t="s">
        <v>13</v>
      </c>
      <c r="C11" s="40"/>
      <c r="D11" s="40"/>
      <c r="E11" s="40"/>
    </row>
    <row r="12" spans="1:19">
      <c r="A12" s="23" t="s">
        <v>14</v>
      </c>
      <c r="B12" s="40" t="s">
        <v>15</v>
      </c>
      <c r="C12" s="40"/>
      <c r="D12" s="40"/>
      <c r="E12" s="40"/>
    </row>
    <row r="13" spans="1:19">
      <c r="A13" s="23" t="s">
        <v>16</v>
      </c>
      <c r="B13" s="40" t="s">
        <v>17</v>
      </c>
      <c r="C13" s="40"/>
      <c r="D13" s="40"/>
      <c r="E13" s="40"/>
    </row>
    <row r="14" spans="1:19">
      <c r="A14" s="23" t="s">
        <v>18</v>
      </c>
      <c r="B14" s="40" t="s">
        <v>19</v>
      </c>
      <c r="C14" s="40"/>
      <c r="D14" s="40"/>
      <c r="E14" s="40"/>
    </row>
    <row r="15" spans="1:19">
      <c r="A15" s="23" t="s">
        <v>20</v>
      </c>
      <c r="B15" s="40" t="s">
        <v>21</v>
      </c>
      <c r="C15" s="40"/>
      <c r="D15" s="40"/>
      <c r="E15" s="40"/>
    </row>
    <row r="16" spans="1:19">
      <c r="A16" s="23" t="s">
        <v>22</v>
      </c>
      <c r="B16" s="40" t="s">
        <v>23</v>
      </c>
      <c r="C16" s="40"/>
      <c r="D16" s="40"/>
      <c r="E16" s="40"/>
    </row>
    <row r="17" spans="1:5" ht="28.9">
      <c r="A17" s="23" t="s">
        <v>24</v>
      </c>
      <c r="B17" s="40" t="s">
        <v>25</v>
      </c>
      <c r="C17" s="40"/>
      <c r="D17" s="40"/>
      <c r="E17" s="40"/>
    </row>
    <row r="18" spans="1:5">
      <c r="A18" s="23" t="s">
        <v>26</v>
      </c>
      <c r="B18" s="40" t="s">
        <v>27</v>
      </c>
      <c r="C18" s="40"/>
      <c r="D18" s="40"/>
      <c r="E18" s="40"/>
    </row>
    <row r="19" spans="1:5">
      <c r="A19" s="23" t="s">
        <v>28</v>
      </c>
      <c r="B19" s="40" t="s">
        <v>29</v>
      </c>
      <c r="C19" s="40"/>
      <c r="D19" s="40"/>
      <c r="E19" s="40"/>
    </row>
    <row r="20" spans="1:5">
      <c r="A20" s="23" t="s">
        <v>30</v>
      </c>
      <c r="B20" s="40" t="s">
        <v>31</v>
      </c>
      <c r="C20" s="40"/>
      <c r="D20" s="40"/>
      <c r="E20" s="40"/>
    </row>
    <row r="21" spans="1:5">
      <c r="A21" s="23" t="s">
        <v>32</v>
      </c>
      <c r="B21" s="40" t="s">
        <v>33</v>
      </c>
      <c r="C21" s="40"/>
      <c r="D21" s="40"/>
      <c r="E21" s="40"/>
    </row>
    <row r="22" spans="1:5">
      <c r="A22" s="23" t="s">
        <v>34</v>
      </c>
      <c r="B22" s="40" t="s">
        <v>35</v>
      </c>
      <c r="C22" s="40"/>
      <c r="D22" s="40"/>
      <c r="E22" s="40"/>
    </row>
    <row r="23" spans="1:5">
      <c r="A23" s="23" t="s">
        <v>36</v>
      </c>
      <c r="B23" s="40" t="s">
        <v>37</v>
      </c>
      <c r="C23" s="40"/>
      <c r="D23" s="40"/>
      <c r="E23" s="40"/>
    </row>
    <row r="24" spans="1:5">
      <c r="A24" s="23" t="s">
        <v>38</v>
      </c>
      <c r="B24" s="40" t="s">
        <v>39</v>
      </c>
      <c r="C24" s="40"/>
      <c r="D24" s="40"/>
      <c r="E24" s="40"/>
    </row>
    <row r="25" spans="1:5">
      <c r="A25" s="23" t="s">
        <v>40</v>
      </c>
      <c r="B25" s="40" t="s">
        <v>41</v>
      </c>
      <c r="C25" s="40"/>
      <c r="D25" s="40"/>
      <c r="E25" s="40"/>
    </row>
    <row r="26" spans="1:5">
      <c r="A26" s="23" t="s">
        <v>42</v>
      </c>
      <c r="B26" s="40" t="s">
        <v>43</v>
      </c>
      <c r="C26" s="40"/>
      <c r="D26" s="40"/>
      <c r="E26" s="40"/>
    </row>
    <row r="27" spans="1:5">
      <c r="A27" s="23" t="s">
        <v>44</v>
      </c>
      <c r="B27" s="40" t="s">
        <v>45</v>
      </c>
      <c r="C27" s="40"/>
      <c r="D27" s="40"/>
      <c r="E27" s="40"/>
    </row>
    <row r="28" spans="1:5">
      <c r="A28" s="23" t="s">
        <v>46</v>
      </c>
      <c r="B28" s="40" t="s">
        <v>47</v>
      </c>
      <c r="C28" s="40"/>
      <c r="D28" s="40"/>
      <c r="E28" s="40"/>
    </row>
    <row r="29" spans="1:5">
      <c r="A29" s="23" t="s">
        <v>48</v>
      </c>
      <c r="B29" s="40" t="s">
        <v>49</v>
      </c>
      <c r="C29" s="40"/>
      <c r="D29" s="40"/>
      <c r="E29" s="40"/>
    </row>
    <row r="30" spans="1:5">
      <c r="A30" s="23" t="s">
        <v>50</v>
      </c>
      <c r="B30" s="40" t="s">
        <v>51</v>
      </c>
      <c r="C30" s="40"/>
      <c r="D30" s="40"/>
      <c r="E30" s="40"/>
    </row>
    <row r="34" spans="1:10">
      <c r="A34" s="7" t="s">
        <v>6</v>
      </c>
      <c r="B34" s="7" t="s">
        <v>52</v>
      </c>
      <c r="C34" s="7" t="s">
        <v>53</v>
      </c>
      <c r="D34" s="7" t="s">
        <v>54</v>
      </c>
      <c r="E34" s="7" t="s">
        <v>55</v>
      </c>
      <c r="F34" s="7" t="s">
        <v>56</v>
      </c>
      <c r="G34" s="7" t="s">
        <v>57</v>
      </c>
      <c r="H34" s="7" t="s">
        <v>58</v>
      </c>
      <c r="I34" s="7" t="s">
        <v>59</v>
      </c>
    </row>
    <row r="35" spans="1:10" ht="57.6">
      <c r="A35" s="6" t="s">
        <v>60</v>
      </c>
      <c r="B35" s="27" t="s">
        <v>61</v>
      </c>
      <c r="C35" s="28">
        <v>15.99</v>
      </c>
      <c r="D35" s="29">
        <v>1</v>
      </c>
      <c r="E35" s="28">
        <f>SUM(C35*D35)</f>
        <v>15.99</v>
      </c>
      <c r="F35" s="28">
        <v>0</v>
      </c>
      <c r="G35" s="28">
        <f>SUM(E35+F35)</f>
        <v>15.99</v>
      </c>
      <c r="H35" s="30" t="s">
        <v>62</v>
      </c>
      <c r="I35" s="31" t="s">
        <v>63</v>
      </c>
      <c r="J35" s="35" t="s">
        <v>64</v>
      </c>
    </row>
    <row r="36" spans="1:10" ht="72">
      <c r="A36" s="6" t="s">
        <v>65</v>
      </c>
      <c r="B36" s="27" t="s">
        <v>66</v>
      </c>
      <c r="C36" s="28">
        <v>8.99</v>
      </c>
      <c r="D36" s="29">
        <v>2</v>
      </c>
      <c r="E36" s="28">
        <f>SUM(C36*D36)</f>
        <v>17.98</v>
      </c>
      <c r="F36" s="28">
        <v>0</v>
      </c>
      <c r="G36" s="28">
        <f t="shared" ref="G36:G42" si="0">SUM(E36+F36)</f>
        <v>17.98</v>
      </c>
      <c r="H36" s="30" t="s">
        <v>67</v>
      </c>
      <c r="I36" s="31" t="s">
        <v>68</v>
      </c>
      <c r="J36" s="35" t="s">
        <v>64</v>
      </c>
    </row>
    <row r="37" spans="1:10" ht="57.6">
      <c r="A37" s="6" t="s">
        <v>69</v>
      </c>
      <c r="B37" s="27" t="s">
        <v>61</v>
      </c>
      <c r="C37" s="28">
        <v>26.99</v>
      </c>
      <c r="D37" s="29">
        <v>1</v>
      </c>
      <c r="E37" s="28">
        <f t="shared" ref="E37:E42" si="1">SUM(C37*D37)</f>
        <v>26.99</v>
      </c>
      <c r="F37" s="28">
        <v>0</v>
      </c>
      <c r="G37" s="28">
        <f t="shared" si="0"/>
        <v>26.99</v>
      </c>
      <c r="H37" s="30" t="s">
        <v>70</v>
      </c>
      <c r="I37" s="31" t="s">
        <v>71</v>
      </c>
      <c r="J37" s="35" t="s">
        <v>64</v>
      </c>
    </row>
    <row r="38" spans="1:10" ht="72">
      <c r="A38" s="6" t="s">
        <v>72</v>
      </c>
      <c r="B38" s="27" t="s">
        <v>61</v>
      </c>
      <c r="C38" s="28">
        <v>16.989999999999998</v>
      </c>
      <c r="D38" s="29">
        <v>4</v>
      </c>
      <c r="E38" s="28">
        <f t="shared" si="1"/>
        <v>67.959999999999994</v>
      </c>
      <c r="F38" s="28">
        <v>0</v>
      </c>
      <c r="G38" s="28">
        <f t="shared" si="0"/>
        <v>67.959999999999994</v>
      </c>
      <c r="H38" s="30" t="s">
        <v>73</v>
      </c>
      <c r="I38" s="31" t="s">
        <v>74</v>
      </c>
      <c r="J38" s="35" t="s">
        <v>64</v>
      </c>
    </row>
    <row r="39" spans="1:10" ht="86.45">
      <c r="A39" s="6" t="s">
        <v>75</v>
      </c>
      <c r="B39" s="27" t="s">
        <v>61</v>
      </c>
      <c r="C39" s="28">
        <v>17.989999999999998</v>
      </c>
      <c r="D39" s="29">
        <v>1</v>
      </c>
      <c r="E39" s="28">
        <f t="shared" si="1"/>
        <v>17.989999999999998</v>
      </c>
      <c r="F39" s="28">
        <v>0</v>
      </c>
      <c r="G39" s="28">
        <f t="shared" si="0"/>
        <v>17.989999999999998</v>
      </c>
      <c r="H39" s="30" t="s">
        <v>76</v>
      </c>
      <c r="I39" s="31" t="s">
        <v>77</v>
      </c>
      <c r="J39" s="35" t="s">
        <v>64</v>
      </c>
    </row>
    <row r="40" spans="1:10" ht="187.15">
      <c r="A40" s="6" t="s">
        <v>78</v>
      </c>
      <c r="B40" s="27" t="s">
        <v>61</v>
      </c>
      <c r="C40" s="28">
        <v>20.95</v>
      </c>
      <c r="D40" s="29">
        <v>1</v>
      </c>
      <c r="E40" s="28">
        <f t="shared" si="1"/>
        <v>20.95</v>
      </c>
      <c r="F40" s="32">
        <v>0</v>
      </c>
      <c r="G40" s="28">
        <f>SUM(E40+F40)</f>
        <v>20.95</v>
      </c>
      <c r="H40" s="30" t="s">
        <v>79</v>
      </c>
      <c r="I40" s="31" t="s">
        <v>80</v>
      </c>
      <c r="J40" s="38" t="s">
        <v>64</v>
      </c>
    </row>
    <row r="41" spans="1:10" ht="144">
      <c r="A41" s="6" t="s">
        <v>81</v>
      </c>
      <c r="B41" s="27" t="s">
        <v>61</v>
      </c>
      <c r="C41" s="28">
        <v>27.99</v>
      </c>
      <c r="D41" s="29">
        <v>4</v>
      </c>
      <c r="E41" s="28">
        <f t="shared" si="1"/>
        <v>111.96</v>
      </c>
      <c r="F41" s="28">
        <v>0</v>
      </c>
      <c r="G41" s="28">
        <f t="shared" si="0"/>
        <v>111.96</v>
      </c>
      <c r="H41" s="30" t="s">
        <v>82</v>
      </c>
      <c r="I41" s="31" t="s">
        <v>83</v>
      </c>
      <c r="J41" s="35" t="s">
        <v>64</v>
      </c>
    </row>
    <row r="42" spans="1:10" ht="150">
      <c r="A42" s="6" t="s">
        <v>84</v>
      </c>
      <c r="B42" s="27" t="s">
        <v>61</v>
      </c>
      <c r="C42" s="28">
        <v>39.99</v>
      </c>
      <c r="D42" s="29">
        <v>4</v>
      </c>
      <c r="E42" s="28">
        <f t="shared" si="1"/>
        <v>159.96</v>
      </c>
      <c r="F42" s="28">
        <v>0</v>
      </c>
      <c r="G42" s="28">
        <f t="shared" si="0"/>
        <v>159.96</v>
      </c>
      <c r="H42" s="30" t="s">
        <v>85</v>
      </c>
      <c r="I42" s="31" t="s">
        <v>86</v>
      </c>
      <c r="J42" s="35" t="s">
        <v>64</v>
      </c>
    </row>
    <row r="43" spans="1:10" ht="30">
      <c r="A43" s="6" t="s">
        <v>87</v>
      </c>
      <c r="B43" s="27" t="s">
        <v>88</v>
      </c>
      <c r="C43" s="28">
        <v>3</v>
      </c>
      <c r="D43" s="29">
        <v>2</v>
      </c>
      <c r="E43" s="28">
        <f>SUM(C43*D43)</f>
        <v>6</v>
      </c>
      <c r="F43" s="28">
        <v>0</v>
      </c>
      <c r="G43" s="28">
        <f>SUM(E43+F43)</f>
        <v>6</v>
      </c>
      <c r="H43" s="37" t="s">
        <v>89</v>
      </c>
      <c r="I43" s="31" t="s">
        <v>90</v>
      </c>
      <c r="J43" s="38" t="s">
        <v>64</v>
      </c>
    </row>
    <row r="44" spans="1:10" ht="30">
      <c r="A44" s="6" t="s">
        <v>20</v>
      </c>
      <c r="B44" s="27" t="s">
        <v>88</v>
      </c>
      <c r="C44" s="28">
        <v>35</v>
      </c>
      <c r="D44" s="29">
        <v>2</v>
      </c>
      <c r="E44" s="28">
        <f>SUM(C44*D44)</f>
        <v>70</v>
      </c>
      <c r="F44" s="28">
        <v>0</v>
      </c>
      <c r="G44" s="28">
        <f>SUM(E44+F44)</f>
        <v>70</v>
      </c>
      <c r="H44" s="37" t="s">
        <v>89</v>
      </c>
      <c r="I44" s="31" t="s">
        <v>91</v>
      </c>
      <c r="J44" s="38" t="s">
        <v>64</v>
      </c>
    </row>
    <row r="45" spans="1:10" ht="105">
      <c r="A45" s="6" t="s">
        <v>92</v>
      </c>
      <c r="B45" s="27" t="s">
        <v>61</v>
      </c>
      <c r="C45" s="28">
        <v>19.989999999999998</v>
      </c>
      <c r="D45" s="29">
        <v>2</v>
      </c>
      <c r="E45" s="28">
        <f>SUM(C45*D45)</f>
        <v>39.979999999999997</v>
      </c>
      <c r="F45" s="28">
        <v>0</v>
      </c>
      <c r="G45" s="28">
        <f>SUM(E45+F45)</f>
        <v>39.979999999999997</v>
      </c>
      <c r="H45" s="30" t="s">
        <v>93</v>
      </c>
      <c r="I45" s="31" t="s">
        <v>94</v>
      </c>
      <c r="J45" s="35" t="s">
        <v>64</v>
      </c>
    </row>
    <row r="46" spans="1:10" ht="90">
      <c r="A46" s="6" t="s">
        <v>95</v>
      </c>
      <c r="B46" s="27" t="s">
        <v>61</v>
      </c>
      <c r="C46" s="28">
        <v>12.99</v>
      </c>
      <c r="D46" s="29">
        <v>1</v>
      </c>
      <c r="E46" s="28">
        <f>SUM(C46*D46)</f>
        <v>12.99</v>
      </c>
      <c r="F46" s="28">
        <v>0</v>
      </c>
      <c r="G46" s="28">
        <f>SUM(E46+F46)</f>
        <v>12.99</v>
      </c>
      <c r="H46" s="30" t="s">
        <v>96</v>
      </c>
      <c r="I46" s="31" t="s">
        <v>97</v>
      </c>
      <c r="J46" s="35" t="s">
        <v>64</v>
      </c>
    </row>
    <row r="47" spans="1:10" ht="90">
      <c r="A47" s="6" t="s">
        <v>98</v>
      </c>
      <c r="B47" s="27" t="s">
        <v>61</v>
      </c>
      <c r="C47" s="28">
        <v>10.54</v>
      </c>
      <c r="D47" s="29">
        <v>1</v>
      </c>
      <c r="E47" s="28">
        <f>SUM(C47*D47)</f>
        <v>10.54</v>
      </c>
      <c r="F47" s="28">
        <v>0</v>
      </c>
      <c r="G47" s="28">
        <f>SUM(E47+F47)</f>
        <v>10.54</v>
      </c>
      <c r="H47" s="30" t="s">
        <v>99</v>
      </c>
      <c r="I47" s="31" t="s">
        <v>100</v>
      </c>
      <c r="J47" s="38" t="s">
        <v>64</v>
      </c>
    </row>
    <row r="48" spans="1:10" ht="75">
      <c r="A48" s="6" t="s">
        <v>101</v>
      </c>
      <c r="B48" s="27" t="s">
        <v>61</v>
      </c>
      <c r="C48" s="28">
        <v>4.99</v>
      </c>
      <c r="D48" s="29">
        <v>1</v>
      </c>
      <c r="E48" s="28">
        <f>SUM(C48*D48)</f>
        <v>4.99</v>
      </c>
      <c r="F48" s="28">
        <v>0</v>
      </c>
      <c r="G48" s="28">
        <f>SUM(E48+F48)</f>
        <v>4.99</v>
      </c>
      <c r="H48" s="30" t="s">
        <v>102</v>
      </c>
      <c r="I48" s="31" t="s">
        <v>100</v>
      </c>
      <c r="J48" s="38" t="s">
        <v>64</v>
      </c>
    </row>
    <row r="49" spans="1:11" ht="90">
      <c r="A49" s="6" t="s">
        <v>103</v>
      </c>
      <c r="B49" s="27" t="s">
        <v>61</v>
      </c>
      <c r="C49" s="28">
        <v>19.989999999999998</v>
      </c>
      <c r="D49" s="29">
        <v>1</v>
      </c>
      <c r="E49" s="28">
        <f>SUM(C49*D49)</f>
        <v>19.989999999999998</v>
      </c>
      <c r="F49" s="28">
        <v>0</v>
      </c>
      <c r="G49" s="28">
        <f>SUM(E49+F49)</f>
        <v>19.989999999999998</v>
      </c>
      <c r="H49" s="30" t="s">
        <v>104</v>
      </c>
      <c r="I49" s="31" t="s">
        <v>105</v>
      </c>
      <c r="J49" s="35" t="s">
        <v>64</v>
      </c>
    </row>
    <row r="50" spans="1:11" ht="255">
      <c r="A50" s="6" t="s">
        <v>106</v>
      </c>
      <c r="B50" s="27" t="s">
        <v>61</v>
      </c>
      <c r="C50" s="28">
        <v>20.99</v>
      </c>
      <c r="D50" s="29">
        <v>1</v>
      </c>
      <c r="E50" s="28">
        <f>SUM(C50*D50)</f>
        <v>20.99</v>
      </c>
      <c r="F50" s="28">
        <v>0</v>
      </c>
      <c r="G50" s="28">
        <f>SUM(E50+F50)</f>
        <v>20.99</v>
      </c>
      <c r="H50" s="30" t="s">
        <v>107</v>
      </c>
      <c r="I50" s="31" t="s">
        <v>108</v>
      </c>
      <c r="J50" s="35" t="s">
        <v>64</v>
      </c>
    </row>
    <row r="51" spans="1:11" ht="45">
      <c r="A51" s="6" t="s">
        <v>109</v>
      </c>
      <c r="B51" s="27" t="s">
        <v>61</v>
      </c>
      <c r="C51" s="28">
        <v>8.19</v>
      </c>
      <c r="D51" s="29">
        <v>1</v>
      </c>
      <c r="E51" s="28">
        <f>SUM(C51*D51)</f>
        <v>8.19</v>
      </c>
      <c r="F51" s="28">
        <v>0</v>
      </c>
      <c r="G51" s="28">
        <f>SUM(E51+F51)</f>
        <v>8.19</v>
      </c>
      <c r="H51" s="30" t="s">
        <v>110</v>
      </c>
      <c r="I51" s="31" t="s">
        <v>111</v>
      </c>
      <c r="J51" s="35" t="s">
        <v>64</v>
      </c>
    </row>
    <row r="52" spans="1:11" ht="90">
      <c r="A52" s="6" t="s">
        <v>112</v>
      </c>
      <c r="B52" s="27" t="s">
        <v>61</v>
      </c>
      <c r="C52" s="28">
        <v>74.989999999999995</v>
      </c>
      <c r="D52" s="29">
        <v>1</v>
      </c>
      <c r="E52" s="28">
        <f>SUM(C52*D52)</f>
        <v>74.989999999999995</v>
      </c>
      <c r="F52" s="28">
        <v>0</v>
      </c>
      <c r="G52" s="28">
        <f>SUM(E52+F52)</f>
        <v>74.989999999999995</v>
      </c>
      <c r="H52" s="30" t="s">
        <v>113</v>
      </c>
      <c r="I52" s="31" t="s">
        <v>114</v>
      </c>
      <c r="J52" s="35" t="s">
        <v>64</v>
      </c>
    </row>
    <row r="53" spans="1:11" ht="45">
      <c r="A53" s="6" t="s">
        <v>115</v>
      </c>
      <c r="B53" s="27" t="s">
        <v>61</v>
      </c>
      <c r="C53" s="28">
        <v>8.9600000000000009</v>
      </c>
      <c r="D53" s="29">
        <v>4</v>
      </c>
      <c r="E53" s="28">
        <f>SUM(C53*D53)</f>
        <v>35.840000000000003</v>
      </c>
      <c r="F53" s="28">
        <v>0</v>
      </c>
      <c r="G53" s="28">
        <f>SUM(E53+F53)</f>
        <v>35.840000000000003</v>
      </c>
      <c r="H53" s="30" t="s">
        <v>116</v>
      </c>
      <c r="I53" s="31" t="s">
        <v>117</v>
      </c>
      <c r="J53" s="35" t="s">
        <v>64</v>
      </c>
    </row>
    <row r="54" spans="1:11" ht="45">
      <c r="A54" s="6" t="s">
        <v>118</v>
      </c>
      <c r="B54" s="27" t="s">
        <v>61</v>
      </c>
      <c r="C54" s="28">
        <v>19.989999999999998</v>
      </c>
      <c r="D54" s="29">
        <v>2</v>
      </c>
      <c r="E54" s="28">
        <f>SUM(C54*D54)</f>
        <v>39.979999999999997</v>
      </c>
      <c r="F54" s="28">
        <v>0</v>
      </c>
      <c r="G54" s="28">
        <f>SUM(E54+F54)</f>
        <v>39.979999999999997</v>
      </c>
      <c r="H54" s="30" t="s">
        <v>119</v>
      </c>
      <c r="I54" s="31" t="s">
        <v>120</v>
      </c>
      <c r="J54" s="35" t="s">
        <v>64</v>
      </c>
    </row>
    <row r="55" spans="1:11" ht="75">
      <c r="A55" s="6" t="s">
        <v>121</v>
      </c>
      <c r="B55" s="27" t="s">
        <v>61</v>
      </c>
      <c r="C55" s="28">
        <v>17.989999999999998</v>
      </c>
      <c r="D55" s="29">
        <v>1</v>
      </c>
      <c r="E55" s="28">
        <f t="shared" ref="E55:E57" si="2">SUM(C55*D55)</f>
        <v>17.989999999999998</v>
      </c>
      <c r="F55" s="28">
        <v>0</v>
      </c>
      <c r="G55" s="28">
        <f t="shared" ref="G55:G57" si="3">SUM(E55+F55)</f>
        <v>17.989999999999998</v>
      </c>
      <c r="H55" s="30" t="s">
        <v>122</v>
      </c>
      <c r="I55" s="31" t="s">
        <v>36</v>
      </c>
      <c r="J55" s="35" t="s">
        <v>64</v>
      </c>
    </row>
    <row r="56" spans="1:11" ht="90">
      <c r="A56" s="6" t="s">
        <v>123</v>
      </c>
      <c r="B56" s="27" t="s">
        <v>124</v>
      </c>
      <c r="C56" s="28">
        <v>46.49</v>
      </c>
      <c r="D56" s="29">
        <v>1</v>
      </c>
      <c r="E56" s="28">
        <f t="shared" si="2"/>
        <v>46.49</v>
      </c>
      <c r="F56" s="28">
        <v>14.13</v>
      </c>
      <c r="G56" s="28">
        <f t="shared" si="3"/>
        <v>60.620000000000005</v>
      </c>
      <c r="H56" s="30" t="s">
        <v>125</v>
      </c>
      <c r="I56" s="31" t="s">
        <v>126</v>
      </c>
      <c r="J56" s="39" t="s">
        <v>64</v>
      </c>
      <c r="K56" s="36"/>
    </row>
    <row r="57" spans="1:11" ht="225">
      <c r="A57" s="6" t="s">
        <v>127</v>
      </c>
      <c r="B57" s="27" t="s">
        <v>61</v>
      </c>
      <c r="C57" s="28">
        <v>12.99</v>
      </c>
      <c r="D57" s="29">
        <v>1</v>
      </c>
      <c r="E57" s="28">
        <f t="shared" si="2"/>
        <v>12.99</v>
      </c>
      <c r="F57" s="28">
        <v>0</v>
      </c>
      <c r="G57" s="28">
        <f t="shared" si="3"/>
        <v>12.99</v>
      </c>
      <c r="H57" s="27" t="s">
        <v>128</v>
      </c>
      <c r="I57" s="31" t="s">
        <v>129</v>
      </c>
      <c r="J57" s="35" t="s">
        <v>64</v>
      </c>
    </row>
    <row r="58" spans="1:11" ht="150">
      <c r="A58" s="6" t="s">
        <v>130</v>
      </c>
      <c r="B58" s="27" t="s">
        <v>61</v>
      </c>
      <c r="C58" s="28">
        <v>11.99</v>
      </c>
      <c r="D58" s="29">
        <v>1</v>
      </c>
      <c r="E58" s="28">
        <f t="shared" ref="E58:E60" si="4">SUM(C58*D58)</f>
        <v>11.99</v>
      </c>
      <c r="F58" s="28">
        <v>0</v>
      </c>
      <c r="G58" s="28">
        <f t="shared" ref="G58:G60" si="5">SUM(E58+F58)</f>
        <v>11.99</v>
      </c>
      <c r="H58" s="30" t="s">
        <v>131</v>
      </c>
      <c r="I58" s="31" t="s">
        <v>132</v>
      </c>
      <c r="J58" s="35" t="s">
        <v>64</v>
      </c>
    </row>
    <row r="59" spans="1:11" ht="150">
      <c r="A59" s="6" t="s">
        <v>133</v>
      </c>
      <c r="B59" s="27" t="s">
        <v>61</v>
      </c>
      <c r="C59" s="28">
        <v>6.99</v>
      </c>
      <c r="D59" s="29">
        <v>4</v>
      </c>
      <c r="E59" s="28">
        <f t="shared" si="4"/>
        <v>27.96</v>
      </c>
      <c r="F59" s="28">
        <v>0</v>
      </c>
      <c r="G59" s="28">
        <f t="shared" si="5"/>
        <v>27.96</v>
      </c>
      <c r="H59" s="30" t="s">
        <v>134</v>
      </c>
      <c r="I59" s="31" t="s">
        <v>135</v>
      </c>
      <c r="J59" s="35" t="s">
        <v>64</v>
      </c>
    </row>
    <row r="60" spans="1:11" ht="75.95" customHeight="1">
      <c r="A60" s="6" t="s">
        <v>136</v>
      </c>
      <c r="B60" s="27" t="s">
        <v>137</v>
      </c>
      <c r="C60" s="28">
        <v>16.72</v>
      </c>
      <c r="D60" s="29">
        <v>1</v>
      </c>
      <c r="E60" s="28">
        <f t="shared" si="4"/>
        <v>16.72</v>
      </c>
      <c r="F60" s="28">
        <v>0</v>
      </c>
      <c r="G60" s="28">
        <f t="shared" si="5"/>
        <v>16.72</v>
      </c>
      <c r="H60" s="30" t="s">
        <v>138</v>
      </c>
      <c r="I60" s="31" t="s">
        <v>139</v>
      </c>
      <c r="J60" s="35" t="s">
        <v>64</v>
      </c>
    </row>
    <row r="61" spans="1:11" ht="15">
      <c r="A61" s="8" t="s">
        <v>140</v>
      </c>
      <c r="B61" s="9"/>
      <c r="C61" s="9"/>
      <c r="D61" s="9"/>
      <c r="E61" s="10">
        <f>SUM(E35:E60)</f>
        <v>918.4000000000002</v>
      </c>
      <c r="F61" s="11">
        <f>SUM(F35:F60)</f>
        <v>14.13</v>
      </c>
      <c r="G61" s="12">
        <f>SUM(G35:G60)</f>
        <v>932.5300000000002</v>
      </c>
    </row>
    <row r="62" spans="1:11" ht="15"/>
    <row r="63" spans="1:11" ht="15"/>
  </sheetData>
  <mergeCells count="25">
    <mergeCell ref="B26:E26"/>
    <mergeCell ref="B27:E27"/>
    <mergeCell ref="B28:E28"/>
    <mergeCell ref="B29:E29"/>
    <mergeCell ref="B21:E21"/>
    <mergeCell ref="B22:E22"/>
    <mergeCell ref="B23:E23"/>
    <mergeCell ref="B24:E24"/>
    <mergeCell ref="B25:E25"/>
    <mergeCell ref="B30:E30"/>
    <mergeCell ref="B18:E18"/>
    <mergeCell ref="B19:E19"/>
    <mergeCell ref="A1:I1"/>
    <mergeCell ref="B12:E12"/>
    <mergeCell ref="B13:E13"/>
    <mergeCell ref="B14:E14"/>
    <mergeCell ref="B15:E15"/>
    <mergeCell ref="B16:E16"/>
    <mergeCell ref="B17:E17"/>
    <mergeCell ref="A7:B7"/>
    <mergeCell ref="B8:E8"/>
    <mergeCell ref="B9:E9"/>
    <mergeCell ref="B10:E10"/>
    <mergeCell ref="B11:E11"/>
    <mergeCell ref="B20:E20"/>
  </mergeCells>
  <hyperlinks>
    <hyperlink ref="H35" r:id="rId1" xr:uid="{888BC8DA-E708-4FD4-9E8D-BE03B324DF5D}"/>
    <hyperlink ref="H36" r:id="rId2" xr:uid="{12B5B463-54DA-4FD4-872C-CABB4B4EF045}"/>
    <hyperlink ref="H37" r:id="rId3" xr:uid="{DFF0613F-C936-44CB-AF8D-0CB171DB6E01}"/>
    <hyperlink ref="H38" r:id="rId4" xr:uid="{066AC0D3-869C-472C-828F-D2EA00713C56}"/>
    <hyperlink ref="H39" r:id="rId5" xr:uid="{CEFFD5CE-680F-4E4A-B317-16A952701169}"/>
    <hyperlink ref="H40" r:id="rId6" display="https://www.amazon.com/EdenProducts-Heavy-Duty-Industrial-Silver/dp/B07ZBHR3MV/ref=sr_1_1_sspa?keywords=gray+duct+tape&amp;qid=1638228124&amp;sr=8-1-spons&amp;psc=1&amp;spLa=ZW5jcnlwdGVkUXVhbGlmaWVyPUEzSUI1REFTR1EwMUs0JmVuY3J5cHRlZElkPUExMDA3NDgxMkpVQlFYSzNWNk9GSyZlbmNyeXB0ZWRBZElkPUEwMDcyMzE5V0JVT0MzSDZPNzJLJndpZGdldE5hbWU9c3BfYXRmJmFjdGlvbj1jbGlja1JlZGlyZWN0JmRvTm90TG9nQ2xpY2s9dHJ1ZQ==" xr:uid="{D7011967-8BF3-4951-9606-7095650F6392}"/>
    <hyperlink ref="H41" r:id="rId7" display="https://www.amazon.com/Coleman-20-Can-Stacker-Portable-Cooler/dp/B002BMB8I8/ref=asc_df_B002BMB8I8/?tag=hyprod-20&amp;linkCode=df0&amp;hvadid=167139050303&amp;hvpos=&amp;hvnetw=g&amp;hvrand=10561150594557162803&amp;hvpone=&amp;hvptwo=&amp;hvqmt=&amp;hvdev=c&amp;hvdvcmdl=&amp;hvlocint=&amp;hvlocphy=9008128&amp;hvtargid=pla-274510762071&amp;th=1" xr:uid="{AD0EA895-0516-40ED-8CFF-21EAF21B3AE3}"/>
    <hyperlink ref="H42" r:id="rId8" display="https://www.amazon.com/Electric-Solenoid-Normally-Closed-Diesel/dp/B007N06HWA/ref=asc_df_B007N06HWA/?tag=hyprod-20&amp;linkCode=df0&amp;hvadid=241990450928&amp;hvpos=&amp;hvnetw=g&amp;hvrand=1667067356651422570&amp;hvpone=&amp;hvptwo=&amp;hvqmt=&amp;hvdev=c&amp;hvdvcmdl=&amp;hvlocint=&amp;hvlocphy=9008128&amp;hvtargid=pla-378259777898&amp;psc=1" xr:uid="{944B3B68-CF7D-4064-8196-3E2097930D8B}"/>
    <hyperlink ref="H45" r:id="rId9" xr:uid="{C4E24498-C20B-463C-AE57-F50708AAE365}"/>
    <hyperlink ref="H46" r:id="rId10" xr:uid="{0601A2BE-6169-4FC0-A80C-50CFD6C5FF2C}"/>
    <hyperlink ref="H47" r:id="rId11" xr:uid="{4AFA3753-E569-4091-AE43-31C1FD1CB82E}"/>
    <hyperlink ref="H48" r:id="rId12" xr:uid="{5ED0577F-B6FE-4F86-843D-914E09DACD32}"/>
    <hyperlink ref="H49" r:id="rId13" xr:uid="{B1C7085E-A906-4C10-AA30-6D77C4947D46}"/>
    <hyperlink ref="H50" r:id="rId14" display="https://www.amazon.com/SHNITPWR-100V-240V-Converter-Transformer-5-5x2-5mm/dp/B07PWZQ4MB/ref=asc_df_B07PWZQ4MB/?tag=hyprod-20&amp;linkCode=df0&amp;hvadid=343238550635&amp;hvpos=&amp;hvnetw=g&amp;hvrand=12765960730762941443&amp;hvpone=&amp;hvptwo=&amp;hvqmt=&amp;hvdev=c&amp;hvdvcmdl=&amp;hvlocint=&amp;hvlocphy=9008128&amp;hvtargid=pla-729620744853&amp;psc=1&amp;tag=&amp;ref=&amp;adgrpid=68750230963&amp;hvpone=&amp;hvptwo=&amp;hvadid=343238550635&amp;hvpos=&amp;hvnetw=g&amp;hvrand=12765960730762941443&amp;hvqmt=&amp;hvdev=c&amp;hvdvcmdl=&amp;hvlocint=&amp;hvlocphy=9008128&amp;hvtargid=pla-729620744853" xr:uid="{8E3278D5-29CE-4CE7-843B-698D96B46081}"/>
    <hyperlink ref="H51" r:id="rId15" xr:uid="{F5A883F0-F20B-43C3-91BC-6ECA2587E1D4}"/>
    <hyperlink ref="H52" r:id="rId16" xr:uid="{254D2EB5-2F87-4857-9EE9-74A29EE30EE9}"/>
    <hyperlink ref="H53" r:id="rId17" xr:uid="{0191C9B4-4FE6-47F8-B731-5FD4D9A68669}"/>
    <hyperlink ref="H54" r:id="rId18" xr:uid="{44C59FDC-345F-46A2-8FBF-189D28B61D4F}"/>
    <hyperlink ref="H55" r:id="rId19" xr:uid="{62B945E3-DB24-435E-9520-65E9E5D618F2}"/>
    <hyperlink ref="H56" r:id="rId20" xr:uid="{B31AABBE-9E1B-4960-B922-9E6FDB3732B4}"/>
    <hyperlink ref="H59" r:id="rId21" display="https://www.amazon.com/Rubbermaid-2030330-Vented-Storage-Containers/dp/B07NC4FCYS/ref=pd_day0fbt_2/133-1477758-0025526?pd_rd_w=s2Q2e&amp;pf_rd_p=bcb8482a-3db5-4b0b-9f15-b86e24acdb00&amp;pf_rd_r=E26WAT4FCJNM00T2TD54&amp;pd_rd_r=5958c5da-34fd-4b57-a9f5-76c568dc6482&amp;pd_rd_wg=76mhE&amp;pd_rd_i=B07NC4FCYS&amp;psc=1" xr:uid="{E8CF0A5B-E430-4548-9576-E337137F3A8A}"/>
    <hyperlink ref="H58" r:id="rId22" display="https://www.amazon.com/Lemoy-Connect-Fitting-Reverse-Fittings/dp/B07H2TR3LQ/ref=pd_bxgy_img_1/139-8441407-0908657?pd_rd_w=ywaNw&amp;pf_rd_p=c64372fa-c41c-422e-990d-9e034f73989b&amp;pf_rd_r=797V9JF4R7JK132CFHY3&amp;pd_rd_r=e2690109-9ed7-4ae9-bce8-b5b451471a53&amp;pd_rd_wg=qQe6p&amp;pd_rd_i=B07H2TR3LQ&amp;psc=1" xr:uid="{0F4F72BD-53A2-4BB4-BF7B-CC5C4145C0FE}"/>
    <hyperlink ref="H60" r:id="rId23" xr:uid="{E644270C-1412-410A-A525-8AC1EC86E7CC}"/>
  </hyperlinks>
  <pageMargins left="0.7" right="0.7" top="0.75" bottom="0.75" header="0.3" footer="0.3"/>
  <pageSetup orientation="portrait" verticalDpi="0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DE8D0-0F09-40ED-BE51-CB0892431262}">
  <dimension ref="A1:K20"/>
  <sheetViews>
    <sheetView showGridLines="0" topLeftCell="A3" zoomScale="80" zoomScaleNormal="80" workbookViewId="0">
      <selection activeCell="E24" sqref="E24"/>
    </sheetView>
  </sheetViews>
  <sheetFormatPr defaultRowHeight="14.45"/>
  <cols>
    <col min="1" max="1" width="22.28515625" customWidth="1"/>
    <col min="2" max="2" width="33.28515625" customWidth="1"/>
    <col min="4" max="5" width="25.7109375" customWidth="1"/>
    <col min="6" max="6" width="14.28515625" customWidth="1"/>
    <col min="7" max="7" width="22.28515625" customWidth="1"/>
    <col min="8" max="8" width="14" customWidth="1"/>
    <col min="11" max="11" width="26.85546875" customWidth="1"/>
  </cols>
  <sheetData>
    <row r="1" spans="1:11" ht="31.9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1" ht="116.25" customHeight="1"/>
    <row r="4" spans="1:11" ht="20.45">
      <c r="B4" s="13" t="s">
        <v>1</v>
      </c>
      <c r="C4" s="20" t="s">
        <v>2</v>
      </c>
      <c r="D4" s="26"/>
      <c r="E4" s="4"/>
      <c r="F4" s="4"/>
      <c r="G4" s="5"/>
    </row>
    <row r="5" spans="1:11" ht="20.45">
      <c r="B5" s="13" t="s">
        <v>3</v>
      </c>
      <c r="C5" s="20" t="s">
        <v>4</v>
      </c>
      <c r="D5" s="21"/>
      <c r="E5" s="24"/>
      <c r="F5" s="24"/>
      <c r="G5" s="2"/>
    </row>
    <row r="7" spans="1:11" ht="47.25" customHeight="1">
      <c r="B7" s="22" t="s">
        <v>141</v>
      </c>
      <c r="C7" s="49" t="s">
        <v>142</v>
      </c>
      <c r="D7" s="49"/>
      <c r="E7" s="49" t="s">
        <v>143</v>
      </c>
      <c r="F7" s="49"/>
      <c r="G7" s="49" t="s">
        <v>144</v>
      </c>
      <c r="H7" s="49"/>
    </row>
    <row r="8" spans="1:11" ht="24.95" customHeight="1">
      <c r="B8" s="17" t="s">
        <v>4</v>
      </c>
      <c r="C8" s="47" t="s">
        <v>145</v>
      </c>
      <c r="D8" s="48"/>
      <c r="E8" s="47" t="s">
        <v>146</v>
      </c>
      <c r="F8" s="48"/>
      <c r="G8" s="45" t="s">
        <v>147</v>
      </c>
      <c r="H8" s="46"/>
    </row>
    <row r="9" spans="1:11" ht="24.95" customHeight="1">
      <c r="B9" s="18" t="s">
        <v>148</v>
      </c>
      <c r="C9" s="47" t="s">
        <v>145</v>
      </c>
      <c r="D9" s="48"/>
      <c r="E9" s="47" t="s">
        <v>146</v>
      </c>
      <c r="F9" s="48"/>
      <c r="G9" s="45" t="s">
        <v>149</v>
      </c>
      <c r="H9" s="46"/>
    </row>
    <row r="10" spans="1:11" ht="24.95" customHeight="1">
      <c r="B10" s="18" t="s">
        <v>150</v>
      </c>
      <c r="C10" s="47" t="s">
        <v>145</v>
      </c>
      <c r="D10" s="48"/>
      <c r="E10" s="47" t="s">
        <v>146</v>
      </c>
      <c r="F10" s="48"/>
      <c r="G10" s="45" t="s">
        <v>151</v>
      </c>
      <c r="H10" s="46"/>
    </row>
    <row r="11" spans="1:11" ht="24.95" customHeight="1">
      <c r="B11" s="18" t="s">
        <v>152</v>
      </c>
      <c r="C11" s="47" t="s">
        <v>145</v>
      </c>
      <c r="D11" s="48"/>
      <c r="E11" s="47" t="s">
        <v>146</v>
      </c>
      <c r="F11" s="48"/>
      <c r="G11" s="45" t="s">
        <v>153</v>
      </c>
      <c r="H11" s="46"/>
    </row>
    <row r="12" spans="1:11" ht="24.95" customHeight="1">
      <c r="B12" s="18" t="s">
        <v>154</v>
      </c>
      <c r="C12" s="47" t="s">
        <v>145</v>
      </c>
      <c r="D12" s="48"/>
      <c r="E12" s="47" t="s">
        <v>146</v>
      </c>
      <c r="F12" s="48"/>
      <c r="G12" s="45" t="s">
        <v>155</v>
      </c>
      <c r="H12" s="46"/>
    </row>
    <row r="13" spans="1:11" ht="24.95" customHeight="1">
      <c r="B13" s="19" t="s">
        <v>156</v>
      </c>
      <c r="C13" s="47" t="s">
        <v>145</v>
      </c>
      <c r="D13" s="48"/>
      <c r="E13" s="47" t="s">
        <v>146</v>
      </c>
      <c r="F13" s="48"/>
      <c r="G13" s="45" t="s">
        <v>157</v>
      </c>
      <c r="H13" s="46"/>
    </row>
    <row r="14" spans="1:11" ht="24.95" customHeight="1">
      <c r="B14" s="19" t="s">
        <v>158</v>
      </c>
      <c r="C14" s="47" t="s">
        <v>159</v>
      </c>
      <c r="D14" s="48"/>
      <c r="E14" s="47" t="s">
        <v>160</v>
      </c>
      <c r="F14" s="48"/>
      <c r="G14" s="45" t="s">
        <v>161</v>
      </c>
      <c r="H14" s="46"/>
    </row>
    <row r="15" spans="1:11" ht="24.95" customHeight="1">
      <c r="B15" s="19" t="s">
        <v>162</v>
      </c>
      <c r="C15" s="47" t="s">
        <v>163</v>
      </c>
      <c r="D15" s="48"/>
      <c r="E15" s="47" t="s">
        <v>160</v>
      </c>
      <c r="F15" s="48"/>
      <c r="G15" s="45" t="s">
        <v>164</v>
      </c>
      <c r="H15" s="46"/>
    </row>
    <row r="16" spans="1:11" ht="24.95" customHeight="1">
      <c r="B16" s="19"/>
      <c r="C16" s="47"/>
      <c r="D16" s="48"/>
      <c r="E16" s="25"/>
      <c r="F16" s="25"/>
      <c r="G16" s="50"/>
      <c r="H16" s="46"/>
    </row>
    <row r="17" spans="2:8" ht="24.95" customHeight="1">
      <c r="B17" s="19"/>
      <c r="C17" s="47"/>
      <c r="D17" s="48"/>
      <c r="E17" s="25"/>
      <c r="F17" s="25"/>
      <c r="G17" s="50"/>
      <c r="H17" s="46"/>
    </row>
    <row r="18" spans="2:8" ht="24.95" customHeight="1">
      <c r="B18" s="19"/>
      <c r="C18" s="47"/>
      <c r="D18" s="48"/>
      <c r="E18" s="25"/>
      <c r="F18" s="25"/>
      <c r="G18" s="50"/>
      <c r="H18" s="46"/>
    </row>
    <row r="19" spans="2:8" ht="24.95" customHeight="1">
      <c r="B19" s="19"/>
      <c r="C19" s="47"/>
      <c r="D19" s="48"/>
      <c r="E19" s="25"/>
      <c r="F19" s="25"/>
      <c r="G19" s="50"/>
      <c r="H19" s="46"/>
    </row>
    <row r="20" spans="2:8" ht="24.95" customHeight="1">
      <c r="B20" s="19"/>
      <c r="C20" s="47"/>
      <c r="D20" s="48"/>
      <c r="E20" s="25"/>
      <c r="F20" s="25"/>
      <c r="G20" s="50"/>
      <c r="H20" s="46"/>
    </row>
  </sheetData>
  <mergeCells count="38">
    <mergeCell ref="A1:K1"/>
    <mergeCell ref="G20:H20"/>
    <mergeCell ref="G14:H14"/>
    <mergeCell ref="G15:H15"/>
    <mergeCell ref="G16:H16"/>
    <mergeCell ref="G17:H17"/>
    <mergeCell ref="G18:H18"/>
    <mergeCell ref="G19:H19"/>
    <mergeCell ref="C18:D18"/>
    <mergeCell ref="G8:H8"/>
    <mergeCell ref="G9:H9"/>
    <mergeCell ref="G10:H10"/>
    <mergeCell ref="G11:H11"/>
    <mergeCell ref="G12:H12"/>
    <mergeCell ref="C7:D7"/>
    <mergeCell ref="G7:H7"/>
    <mergeCell ref="C19:D19"/>
    <mergeCell ref="C20:D20"/>
    <mergeCell ref="C8:D8"/>
    <mergeCell ref="C9:D9"/>
    <mergeCell ref="C10:D10"/>
    <mergeCell ref="C11:D11"/>
    <mergeCell ref="C12:D12"/>
    <mergeCell ref="C13:D13"/>
    <mergeCell ref="C14:D14"/>
    <mergeCell ref="G13:H13"/>
    <mergeCell ref="C15:D15"/>
    <mergeCell ref="C16:D16"/>
    <mergeCell ref="C17:D17"/>
    <mergeCell ref="E7:F7"/>
    <mergeCell ref="E8:F8"/>
    <mergeCell ref="E9:F9"/>
    <mergeCell ref="E10:F10"/>
    <mergeCell ref="E11:F11"/>
    <mergeCell ref="E12:F12"/>
    <mergeCell ref="E13:F13"/>
    <mergeCell ref="E14:F14"/>
    <mergeCell ref="E15:F15"/>
  </mergeCells>
  <hyperlinks>
    <hyperlink ref="G8" r:id="rId1" xr:uid="{441C270F-B931-49AB-A701-27949F70D355}"/>
    <hyperlink ref="G9" r:id="rId2" xr:uid="{B12ED69E-1B15-477D-A3C3-93035F8E2CB3}"/>
    <hyperlink ref="G10" r:id="rId3" xr:uid="{37242EE5-3754-4CBA-9A98-ABC855B0FA5A}"/>
    <hyperlink ref="G11" r:id="rId4" xr:uid="{82D6A900-2C4C-4AFC-AE3C-79D16EFC7CAA}"/>
    <hyperlink ref="G12" r:id="rId5" xr:uid="{D5FC9273-75B7-4FC6-A936-14E9F0B91F01}"/>
    <hyperlink ref="G13" r:id="rId6" xr:uid="{BD13C7B7-0F17-4ACD-8407-71C429818DAC}"/>
    <hyperlink ref="G14" r:id="rId7" xr:uid="{177087E9-2072-4F7B-AF22-65B77A60B8C6}"/>
    <hyperlink ref="G15" r:id="rId8" xr:uid="{2F20ADD0-B0A8-41A4-A398-B6EDFE377771}"/>
  </hyperlinks>
  <pageMargins left="0.7" right="0.7" top="0.75" bottom="0.75" header="0.3" footer="0.3"/>
  <pageSetup orientation="portrait" r:id="rId9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CB809DC7A16B4F9BFD269ACE9780E2" ma:contentTypeVersion="8" ma:contentTypeDescription="Create a new document." ma:contentTypeScope="" ma:versionID="2e69f1856e9e96382d72b83957af4702">
  <xsd:schema xmlns:xsd="http://www.w3.org/2001/XMLSchema" xmlns:xs="http://www.w3.org/2001/XMLSchema" xmlns:p="http://schemas.microsoft.com/office/2006/metadata/properties" xmlns:ns2="5ba11645-4f4d-4d51-b719-8ca62f7fd9ec" xmlns:ns3="d9b9b338-a261-4aa4-bb87-c3b73a97d458" targetNamespace="http://schemas.microsoft.com/office/2006/metadata/properties" ma:root="true" ma:fieldsID="0969ae1367c876ac95acf09dc187685d" ns2:_="" ns3:_="">
    <xsd:import namespace="5ba11645-4f4d-4d51-b719-8ca62f7fd9ec"/>
    <xsd:import namespace="d9b9b338-a261-4aa4-bb87-c3b73a97d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11645-4f4d-4d51-b719-8ca62f7fd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9b338-a261-4aa4-bb87-c3b73a97d4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ADD62B-3CA4-4FFE-9532-1DA59AD1AC54}"/>
</file>

<file path=customXml/itemProps2.xml><?xml version="1.0" encoding="utf-8"?>
<ds:datastoreItem xmlns:ds="http://schemas.openxmlformats.org/officeDocument/2006/customXml" ds:itemID="{37CEB93C-1FC8-41C2-AF06-43AB787B2527}"/>
</file>

<file path=customXml/itemProps3.xml><?xml version="1.0" encoding="utf-8"?>
<ds:datastoreItem xmlns:ds="http://schemas.openxmlformats.org/officeDocument/2006/customXml" ds:itemID="{9F4DCD1E-5809-4D82-A69F-0FB97F06A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Flores</dc:creator>
  <cp:keywords/>
  <dc:description/>
  <cp:lastModifiedBy>Cameron J Flores</cp:lastModifiedBy>
  <cp:revision/>
  <dcterms:created xsi:type="dcterms:W3CDTF">2019-06-25T19:20:06Z</dcterms:created>
  <dcterms:modified xsi:type="dcterms:W3CDTF">2022-01-10T16:26:18Z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0x01010015CB809DC7A16B4F9BFD269ACE9780E2</vt:lpwstr>
  </property>
</Properties>
</file>